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75" windowWidth="18195" windowHeight="11370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<sst xmlns="http://schemas.openxmlformats.org/spreadsheetml/2006/main" count="15" uniqueCount="13">
  <si>
    <t>(1) 現時</t>
  </si>
  <si>
    <t>簡易自助壓力測試</t>
  </si>
  <si>
    <t>按揭銀碼 (港元)</t>
  </si>
  <si>
    <t>住戶每月收入 (港元)</t>
  </si>
  <si>
    <t>按揭供款佔住戶收入</t>
  </si>
  <si>
    <t>結果</t>
  </si>
  <si>
    <t>每月按揭供款 (港元)</t>
  </si>
  <si>
    <t>還款年期 (年)</t>
  </si>
  <si>
    <t>(2) 壓力測試</t>
  </si>
  <si>
    <t>按揭年利率升幅 (厘)</t>
  </si>
  <si>
    <t>註 : 結果只供參考。</t>
  </si>
  <si>
    <t>(3) 相差 [(2) - (1)]</t>
  </si>
  <si>
    <t>目前按揭年利率 (厘)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</si>
</sst>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&quot;$&quot;#,##0.0_);[Red]\(&quot;$&quot;#,##0.0\)"/>
    <numFmt numFmtId="184" formatCode="&quot;$&quot;#,##0"/>
    <numFmt numFmtId="185" formatCode="0.00_);[Red]\(0.00\)"/>
    <numFmt numFmtId="186" formatCode="&quot;$&quot;#,##0.0"/>
  </numFmts>
  <fonts count="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3" borderId="1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left" vertical="center" indent="1"/>
      <protection/>
    </xf>
    <xf numFmtId="0" fontId="3" fillId="3" borderId="3" xfId="0" applyFont="1" applyFill="1" applyBorder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horizontal="left" vertical="center" indent="1"/>
      <protection/>
    </xf>
    <xf numFmtId="183" fontId="3" fillId="3" borderId="0" xfId="18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left" vertical="center" indent="1"/>
      <protection/>
    </xf>
    <xf numFmtId="176" fontId="3" fillId="3" borderId="7" xfId="17" applyNumberFormat="1" applyFont="1" applyFill="1" applyBorder="1" applyAlignment="1" applyProtection="1">
      <alignment horizontal="center" vertical="center"/>
      <protection/>
    </xf>
    <xf numFmtId="176" fontId="3" fillId="3" borderId="8" xfId="17" applyNumberFormat="1" applyFont="1" applyFill="1" applyBorder="1" applyAlignment="1" applyProtection="1">
      <alignment horizontal="center" vertical="center"/>
      <protection/>
    </xf>
    <xf numFmtId="184" fontId="3" fillId="3" borderId="0" xfId="0" applyNumberFormat="1" applyFont="1" applyFill="1" applyBorder="1" applyAlignment="1" applyProtection="1">
      <alignment horizontal="center" vertical="center"/>
      <protection locked="0"/>
    </xf>
    <xf numFmtId="2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184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184" fontId="3" fillId="2" borderId="2" xfId="0" applyNumberFormat="1" applyFont="1" applyFill="1" applyBorder="1" applyAlignment="1" applyProtection="1">
      <alignment horizontal="center" vertical="center"/>
      <protection/>
    </xf>
    <xf numFmtId="2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184" fontId="3" fillId="3" borderId="0" xfId="18" applyNumberFormat="1" applyFont="1" applyFill="1" applyBorder="1" applyAlignment="1" applyProtection="1">
      <alignment horizontal="center" vertical="center"/>
      <protection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184" fontId="3" fillId="3" borderId="0" xfId="0" applyNumberFormat="1" applyFont="1" applyFill="1" applyBorder="1" applyAlignment="1" applyProtection="1">
      <alignment horizontal="center" vertical="center"/>
      <protection/>
    </xf>
    <xf numFmtId="184" fontId="3" fillId="3" borderId="15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4</xdr:row>
      <xdr:rowOff>152400</xdr:rowOff>
    </xdr:from>
    <xdr:to>
      <xdr:col>5</xdr:col>
      <xdr:colOff>133350</xdr:colOff>
      <xdr:row>4</xdr:row>
      <xdr:rowOff>152400</xdr:rowOff>
    </xdr:to>
    <xdr:sp>
      <xdr:nvSpPr>
        <xdr:cNvPr id="1" name="Line 4"/>
        <xdr:cNvSpPr>
          <a:spLocks/>
        </xdr:cNvSpPr>
      </xdr:nvSpPr>
      <xdr:spPr>
        <a:xfrm flipH="1">
          <a:off x="4457700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RowColHeaders="0" tabSelected="1" showOutlineSymbols="0" zoomScale="150" zoomScaleNormal="150" workbookViewId="0" topLeftCell="A1">
      <selection activeCell="C4" sqref="C4"/>
    </sheetView>
  </sheetViews>
  <sheetFormatPr defaultColWidth="9.00390625" defaultRowHeight="16.5"/>
  <cols>
    <col min="1" max="1" width="2.50390625" style="2" customWidth="1"/>
    <col min="2" max="2" width="25.375" style="2" customWidth="1"/>
    <col min="3" max="3" width="16.75390625" style="2" customWidth="1"/>
    <col min="4" max="4" width="1.75390625" style="2" customWidth="1"/>
    <col min="5" max="5" width="17.875" style="2" customWidth="1"/>
    <col min="6" max="6" width="24.75390625" style="2" customWidth="1"/>
    <col min="7" max="7" width="3.625" style="2" customWidth="1"/>
    <col min="8" max="16384" width="9.00390625" style="2" customWidth="1"/>
  </cols>
  <sheetData>
    <row r="1" spans="1:7" ht="21">
      <c r="A1" s="1"/>
      <c r="B1" s="31" t="s">
        <v>1</v>
      </c>
      <c r="C1" s="31"/>
      <c r="D1" s="31"/>
      <c r="E1" s="31"/>
      <c r="F1" s="31"/>
      <c r="G1" s="1"/>
    </row>
    <row r="2" spans="1:7" ht="17.25" thickBot="1">
      <c r="A2" s="1"/>
      <c r="B2" s="1"/>
      <c r="C2" s="1"/>
      <c r="D2" s="1"/>
      <c r="E2" s="1"/>
      <c r="F2" s="1"/>
      <c r="G2" s="1"/>
    </row>
    <row r="3" spans="1:7" ht="21.75" customHeight="1" thickBot="1">
      <c r="A3" s="1"/>
      <c r="B3" s="3"/>
      <c r="C3" s="17" t="s">
        <v>0</v>
      </c>
      <c r="D3" s="19"/>
      <c r="E3" s="28" t="s">
        <v>8</v>
      </c>
      <c r="F3" s="1"/>
      <c r="G3" s="1"/>
    </row>
    <row r="4" spans="1:7" ht="21.75" customHeight="1" thickBot="1">
      <c r="A4" s="1"/>
      <c r="B4" s="4" t="s">
        <v>2</v>
      </c>
      <c r="C4" s="13">
        <v>1815000</v>
      </c>
      <c r="D4" s="20"/>
      <c r="E4" s="1"/>
      <c r="F4" s="1"/>
      <c r="G4" s="1"/>
    </row>
    <row r="5" spans="1:7" ht="21.75" customHeight="1" thickBot="1">
      <c r="A5" s="1"/>
      <c r="B5" s="4" t="s">
        <v>12</v>
      </c>
      <c r="C5" s="14">
        <v>2.61</v>
      </c>
      <c r="D5" s="21"/>
      <c r="E5" s="26">
        <v>3</v>
      </c>
      <c r="F5" s="27" t="s">
        <v>9</v>
      </c>
      <c r="G5" s="1"/>
    </row>
    <row r="6" spans="1:7" ht="21.75" customHeight="1">
      <c r="A6" s="1"/>
      <c r="B6" s="4" t="s">
        <v>7</v>
      </c>
      <c r="C6" s="15">
        <v>20</v>
      </c>
      <c r="D6" s="22"/>
      <c r="E6" s="18"/>
      <c r="F6" s="1"/>
      <c r="G6" s="1"/>
    </row>
    <row r="7" spans="1:7" ht="21.75" customHeight="1" thickBot="1">
      <c r="A7" s="1"/>
      <c r="B7" s="5" t="s">
        <v>3</v>
      </c>
      <c r="C7" s="16">
        <v>23450</v>
      </c>
      <c r="D7" s="20"/>
      <c r="E7" s="18"/>
      <c r="F7" s="1"/>
      <c r="G7" s="1"/>
    </row>
    <row r="8" spans="1:7" ht="17.25" thickBot="1">
      <c r="A8" s="1"/>
      <c r="B8" s="1"/>
      <c r="C8" s="6"/>
      <c r="D8" s="6"/>
      <c r="E8" s="1"/>
      <c r="F8" s="1"/>
      <c r="G8" s="1"/>
    </row>
    <row r="9" spans="1:7" ht="21.75" customHeight="1">
      <c r="A9" s="1"/>
      <c r="B9" s="7" t="s">
        <v>5</v>
      </c>
      <c r="C9" s="23" t="s">
        <v>0</v>
      </c>
      <c r="D9" s="23"/>
      <c r="E9" s="23" t="s">
        <v>8</v>
      </c>
      <c r="F9" s="24" t="s">
        <v>11</v>
      </c>
      <c r="G9" s="1"/>
    </row>
    <row r="10" spans="1:7" ht="21.75" customHeight="1">
      <c r="A10" s="1"/>
      <c r="B10" s="8" t="s">
        <v>6</v>
      </c>
      <c r="C10" s="25">
        <f>PMT(C5/1200,C6*12,-(C4))</f>
        <v>9715.296630291834</v>
      </c>
      <c r="D10" s="9"/>
      <c r="E10" s="29">
        <f>IF(C5+E5=C5,"按揭利率無改變",PMT((C5+E5)/1200,C6*12,-(C4)))</f>
        <v>12598.185051774632</v>
      </c>
      <c r="F10" s="30">
        <f>IF(E10="按揭利率無改變","無改變",E10-C10)</f>
        <v>2882.8884214827976</v>
      </c>
      <c r="G10" s="1"/>
    </row>
    <row r="11" spans="1:7" ht="21.75" customHeight="1" thickBot="1">
      <c r="A11" s="1"/>
      <c r="B11" s="10" t="s">
        <v>4</v>
      </c>
      <c r="C11" s="11">
        <f>C10/C7</f>
        <v>0.4142983637651102</v>
      </c>
      <c r="D11" s="11"/>
      <c r="E11" s="11">
        <f>IF(C5+E5=C5,"按揭利率無改變",E10/C7)</f>
        <v>0.537236036323012</v>
      </c>
      <c r="F11" s="12">
        <f>IF(E11="按揭利率無改變","無改變",E11-C11)</f>
        <v>0.12293767255790178</v>
      </c>
      <c r="G11" s="1"/>
    </row>
    <row r="12" spans="1:7" ht="11.25" customHeight="1">
      <c r="A12" s="1"/>
      <c r="B12" s="1"/>
      <c r="C12" s="1"/>
      <c r="D12" s="1"/>
      <c r="E12" s="1"/>
      <c r="F12" s="1"/>
      <c r="G12" s="1"/>
    </row>
    <row r="13" spans="1:7" ht="16.5">
      <c r="A13" s="1"/>
      <c r="B13" s="1" t="s">
        <v>10</v>
      </c>
      <c r="C13" s="1"/>
      <c r="D13" s="1"/>
      <c r="E13" s="1"/>
      <c r="F13" s="1"/>
      <c r="G13" s="1"/>
    </row>
  </sheetData>
  <sheetProtection password="8D6F" sheet="1" objects="1" scenarios="1" selectLockedCells="1"/>
  <mergeCells count="1">
    <mergeCell ref="B1:F1"/>
  </mergeCells>
  <dataValidations count="9">
    <dataValidation type="decimal" allowBlank="1" showInputMessage="1" showErrorMessage="1" promptTitle="壓力測試" prompt="壓力測試, 請輸入按揭年利率的升幅 (厘);&#10;若毋須壓力測試, 可輸入 0 或留空儲存格&#10;" error="壓力測試, 請輸入按揭年利率的升幅 (厘);&#10;若毋須壓力測試, 可輸入 0 或留空儲存格" sqref="E5">
      <formula1>0</formula1>
      <formula2>100</formula2>
    </dataValidation>
    <dataValidation type="decimal" allowBlank="1" showInputMessage="1" showErrorMessage="1" promptTitle="按揭年利率" prompt="請輸入按揭年利率 (厘)&#10;" error="請輸入按揭年利率 (厘)&#10;" sqref="D5">
      <formula1>0</formula1>
      <formula2>100</formula2>
    </dataValidation>
    <dataValidation type="decimal" allowBlank="1" showInputMessage="1" showErrorMessage="1" promptTitle="還款年期" prompt="請輸入還款年期 (年)" error="請輸入還款年期 (年)" sqref="D6">
      <formula1>0</formula1>
      <formula2>50</formula2>
    </dataValidation>
    <dataValidation type="decimal" allowBlank="1" showInputMessage="1" showErrorMessage="1" promptTitle="住戶每月收入" prompt="請輸入住戶每月收入 (港元)" error="請輸入住戶每月收入 (港元)" sqref="D7">
      <formula1>0</formula1>
      <formula2>10000000</formula2>
    </dataValidation>
    <dataValidation type="decimal" allowBlank="1" showInputMessage="1" showErrorMessage="1" promptTitle="按揭銀碼" prompt="請輸入按揭銀碼 (港元)&#10;" error="請輸入按揭銀碼 (港元)" sqref="D4">
      <formula1>0</formula1>
      <formula2>1000000000</formula2>
    </dataValidation>
    <dataValidation type="decimal" showInputMessage="1" showErrorMessage="1" promptTitle="還款年期" prompt="請輸入還款年期 (年)" error="請輸入還款年期 (年)" sqref="C6">
      <formula1>0.001</formula1>
      <formula2>50</formula2>
    </dataValidation>
    <dataValidation type="decimal" allowBlank="1" showInputMessage="1" showErrorMessage="1" promptTitle="住戶每月收入" prompt="請輸入住戶每月收入 (港元)" error="請輸入住戶每月收入 (港元)" sqref="C7">
      <formula1>0.01</formula1>
      <formula2>10000000</formula2>
    </dataValidation>
    <dataValidation type="decimal" allowBlank="1" showInputMessage="1" showErrorMessage="1" promptTitle="按揭銀碼" prompt="請輸入按揭銀碼 (港元)&#10;" error="請輸入按揭銀碼 (港元)" sqref="C4">
      <formula1>0.01</formula1>
      <formula2>100000000000</formula2>
    </dataValidation>
    <dataValidation type="decimal" showInputMessage="1" showErrorMessage="1" promptTitle="按揭年利率" prompt="請輸入按揭年利率 (厘)&#10;" error="請輸入按揭年利率 (厘)&#10;" sqref="C5">
      <formula1>0.00000001</formula1>
      <formula2>100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E-SRA-3</dc:creator>
  <cp:keywords/>
  <dc:description/>
  <cp:lastModifiedBy>E-SRA-3</cp:lastModifiedBy>
  <cp:lastPrinted>2010-10-14T08:23:13Z</cp:lastPrinted>
  <dcterms:created xsi:type="dcterms:W3CDTF">2010-10-14T04:31:06Z</dcterms:created>
  <dcterms:modified xsi:type="dcterms:W3CDTF">2010-10-14T09:40:32Z</dcterms:modified>
  <cp:category/>
  <cp:version/>
  <cp:contentType/>
  <cp:contentStatus/>
</cp:coreProperties>
</file>